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14" i="1"/>
  <c r="J14"/>
  <c r="I14"/>
  <c r="H14"/>
  <c r="F14"/>
  <c r="E14"/>
  <c r="G14" s="1"/>
  <c r="D14"/>
  <c r="C14"/>
  <c r="B14"/>
  <c r="L12"/>
  <c r="G12"/>
  <c r="L10"/>
  <c r="G10"/>
  <c r="L8"/>
  <c r="G8"/>
  <c r="L6"/>
  <c r="L14" s="1"/>
  <c r="G6"/>
</calcChain>
</file>

<file path=xl/sharedStrings.xml><?xml version="1.0" encoding="utf-8"?>
<sst xmlns="http://schemas.openxmlformats.org/spreadsheetml/2006/main" count="38" uniqueCount="38">
  <si>
    <t>Summary Spring 11 to Winter 11-12</t>
  </si>
  <si>
    <t>City of Homer Community Recreation</t>
  </si>
  <si>
    <t>Participants (Ages)</t>
  </si>
  <si>
    <t>Session</t>
  </si>
  <si>
    <t>Events</t>
  </si>
  <si>
    <t xml:space="preserve">Programs Offered </t>
  </si>
  <si>
    <t>Programs Cancelled*</t>
  </si>
  <si>
    <t>0-19</t>
  </si>
  <si>
    <t>20&amp;up</t>
  </si>
  <si>
    <t>Total</t>
  </si>
  <si>
    <t>Total Visits</t>
  </si>
  <si>
    <t>Revenue</t>
  </si>
  <si>
    <t>Volunteers</t>
  </si>
  <si>
    <t>Vol. Hours</t>
  </si>
  <si>
    <t>Vol. Value*</t>
  </si>
  <si>
    <t>(estimated)</t>
  </si>
  <si>
    <t>Winter 10-11</t>
  </si>
  <si>
    <t>Spring 11</t>
  </si>
  <si>
    <t>Summer 11</t>
  </si>
  <si>
    <t>TOTAL:</t>
  </si>
  <si>
    <t>* 2010 State of Alaska average volunteer value: $21.38/hour</t>
  </si>
  <si>
    <t>* 2010 National average is $21.36/hour</t>
  </si>
  <si>
    <t>Source:  http://www.independentsector.org/programs/research/volunteer_time.html</t>
  </si>
  <si>
    <t>*Programs cancelled due to lack of participation, low enrollment or instructor's decision.</t>
  </si>
  <si>
    <t>Top revenue classes 2011</t>
  </si>
  <si>
    <t>BB Sponors</t>
  </si>
  <si>
    <t>Telluride Films</t>
  </si>
  <si>
    <t>Pick Up BB</t>
  </si>
  <si>
    <t>BB League</t>
  </si>
  <si>
    <t>Volleyball</t>
  </si>
  <si>
    <t>Soccer</t>
  </si>
  <si>
    <t>Karate</t>
  </si>
  <si>
    <t>Pilates</t>
  </si>
  <si>
    <t>Weight Room</t>
  </si>
  <si>
    <t>Play Group</t>
  </si>
  <si>
    <t>Wrestling</t>
  </si>
  <si>
    <t>Total Advertisment Revenue 2011</t>
  </si>
  <si>
    <t>Fall 11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</si>
</sst>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8" formatCode="&quot;$&quot;#,##0.00_);[Red]\(&quot;$&quot;#,##0.00\)"/>
  </numFmts>
  <fonts count="7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5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3" borderId="1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0" fillId="4" borderId="4" xfId="0" applyFill="1" applyBorder="1"/>
    <xf numFmtId="0" fontId="0" fillId="0" borderId="0" xfId="0" applyFill="1"/>
    <xf numFmtId="0" fontId="2" fillId="0" borderId="4" xfId="0" applyFont="1" applyBorder="1"/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4" xfId="0" applyFont="1" applyFill="1" applyBorder="1"/>
    <xf numFmtId="0" fontId="2" fillId="5" borderId="4" xfId="0" applyFont="1" applyFill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6" fontId="0" fillId="0" borderId="4" xfId="0" applyNumberFormat="1" applyBorder="1" applyAlignment="1">
      <alignment horizontal="center"/>
    </xf>
    <xf numFmtId="8" fontId="0" fillId="0" borderId="4" xfId="0" applyNumberFormat="1" applyFill="1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6" fontId="0" fillId="2" borderId="4" xfId="0" applyNumberFormat="1" applyFill="1" applyBorder="1" applyAlignment="1">
      <alignment horizontal="center"/>
    </xf>
    <xf numFmtId="8" fontId="0" fillId="5" borderId="4" xfId="0" applyNumberFormat="1" applyFill="1" applyBorder="1" applyAlignment="1">
      <alignment horizontal="center"/>
    </xf>
    <xf numFmtId="0" fontId="5" fillId="6" borderId="0" xfId="0" applyFont="1" applyFill="1"/>
    <xf numFmtId="0" fontId="0" fillId="6" borderId="0" xfId="0" applyFill="1"/>
    <xf numFmtId="0" fontId="5" fillId="0" borderId="0" xfId="0" applyFont="1"/>
    <xf numFmtId="0" fontId="0" fillId="8" borderId="1" xfId="0" applyFill="1" applyBorder="1"/>
    <xf numFmtId="0" fontId="0" fillId="8" borderId="2" xfId="0" applyFill="1" applyBorder="1"/>
    <xf numFmtId="0" fontId="0" fillId="8" borderId="3" xfId="0" applyFill="1" applyBorder="1"/>
    <xf numFmtId="0" fontId="6" fillId="0" borderId="4" xfId="0" applyFont="1" applyFill="1" applyBorder="1"/>
    <xf numFmtId="0" fontId="6" fillId="0" borderId="4" xfId="0" applyFont="1" applyBorder="1"/>
    <xf numFmtId="0" fontId="2" fillId="7" borderId="1" xfId="0" applyFont="1" applyFill="1" applyBorder="1"/>
    <xf numFmtId="0" fontId="0" fillId="7" borderId="3" xfId="0" applyFill="1" applyBorder="1"/>
    <xf numFmtId="0" fontId="0" fillId="9" borderId="4" xfId="0" applyFill="1" applyBorder="1"/>
    <xf numFmtId="6" fontId="0" fillId="9" borderId="4" xfId="0" applyNumberFormat="1" applyFill="1" applyBorder="1"/>
    <xf numFmtId="6" fontId="0" fillId="0" borderId="4" xfId="0" applyNumberFormat="1" applyBorder="1"/>
    <xf numFmtId="0" fontId="0" fillId="7" borderId="1" xfId="0" applyFill="1" applyBorder="1"/>
    <xf numFmtId="0" fontId="0" fillId="7" borderId="2" xfId="0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A12" sqref="A12"/>
    </sheetView>
  </sheetViews>
  <sheetFormatPr defaultRowHeight="15"/>
  <cols>
    <col min="1" max="1" width="13.140625" customWidth="1"/>
    <col min="2" max="2" width="6.28515625" customWidth="1"/>
    <col min="3" max="3" width="13.42578125" customWidth="1"/>
    <col min="4" max="4" width="10.7109375" customWidth="1"/>
    <col min="5" max="5" width="5.28515625" customWidth="1"/>
    <col min="6" max="6" width="6.28515625" customWidth="1"/>
    <col min="7" max="7" width="5.85546875" customWidth="1"/>
    <col min="12" max="12" width="10.85546875" customWidth="1"/>
  </cols>
  <sheetData>
    <row r="1" spans="1:12">
      <c r="A1">
        <v>2011</v>
      </c>
    </row>
    <row r="2" spans="1:12">
      <c r="A2" s="24" t="s">
        <v>0</v>
      </c>
      <c r="B2" s="25"/>
      <c r="C2" s="26"/>
      <c r="D2" s="26"/>
      <c r="F2" s="1" t="s">
        <v>1</v>
      </c>
      <c r="G2" s="2"/>
      <c r="H2" s="3"/>
      <c r="I2" s="4"/>
    </row>
    <row r="3" spans="1:12">
      <c r="E3" t="s">
        <v>2</v>
      </c>
      <c r="H3" s="5"/>
    </row>
    <row r="4" spans="1:12">
      <c r="A4" s="6" t="s">
        <v>3</v>
      </c>
      <c r="B4" s="6" t="s">
        <v>4</v>
      </c>
      <c r="C4" s="7" t="s">
        <v>5</v>
      </c>
      <c r="D4" s="8" t="s">
        <v>6</v>
      </c>
      <c r="E4" s="9" t="s">
        <v>7</v>
      </c>
      <c r="F4" s="6" t="s">
        <v>8</v>
      </c>
      <c r="G4" s="6" t="s">
        <v>9</v>
      </c>
      <c r="H4" s="27" t="s">
        <v>10</v>
      </c>
      <c r="I4" s="10" t="s">
        <v>11</v>
      </c>
      <c r="J4" s="6" t="s">
        <v>12</v>
      </c>
      <c r="K4" s="28" t="s">
        <v>13</v>
      </c>
      <c r="L4" s="11" t="s">
        <v>14</v>
      </c>
    </row>
    <row r="5" spans="1:12">
      <c r="H5" s="5" t="s">
        <v>15</v>
      </c>
      <c r="L5" s="5"/>
    </row>
    <row r="6" spans="1:12">
      <c r="A6" s="12" t="s">
        <v>16</v>
      </c>
      <c r="B6" s="13">
        <v>2</v>
      </c>
      <c r="C6" s="13">
        <v>31</v>
      </c>
      <c r="D6" s="13">
        <v>11</v>
      </c>
      <c r="E6" s="13">
        <v>189</v>
      </c>
      <c r="F6" s="13">
        <v>559</v>
      </c>
      <c r="G6" s="13">
        <f>SUM(E6:F6)</f>
        <v>748</v>
      </c>
      <c r="H6" s="14">
        <v>4816</v>
      </c>
      <c r="I6" s="15">
        <v>13447</v>
      </c>
      <c r="J6" s="13">
        <v>17</v>
      </c>
      <c r="K6" s="13">
        <v>372</v>
      </c>
      <c r="L6" s="16">
        <f>(21.38*K6)</f>
        <v>7953.36</v>
      </c>
    </row>
    <row r="7" spans="1:12">
      <c r="H7" s="5"/>
      <c r="L7" s="5"/>
    </row>
    <row r="8" spans="1:12">
      <c r="A8" s="12" t="s">
        <v>17</v>
      </c>
      <c r="B8" s="13">
        <v>2</v>
      </c>
      <c r="C8" s="13">
        <v>34</v>
      </c>
      <c r="D8" s="13">
        <v>8</v>
      </c>
      <c r="E8" s="13">
        <v>807</v>
      </c>
      <c r="F8" s="13">
        <v>465</v>
      </c>
      <c r="G8" s="13">
        <f>SUM(E8:F8)</f>
        <v>1272</v>
      </c>
      <c r="H8" s="14">
        <v>6754</v>
      </c>
      <c r="I8" s="15">
        <v>5912</v>
      </c>
      <c r="J8" s="13">
        <v>32</v>
      </c>
      <c r="K8" s="13">
        <v>1140</v>
      </c>
      <c r="L8" s="16">
        <f>(21.38*K8)</f>
        <v>24373.199999999997</v>
      </c>
    </row>
    <row r="9" spans="1:12">
      <c r="A9" s="12"/>
      <c r="B9" s="12"/>
      <c r="C9" s="12"/>
      <c r="D9" s="12"/>
      <c r="E9" s="12"/>
      <c r="F9" s="12"/>
      <c r="G9" s="12"/>
      <c r="H9" s="17"/>
      <c r="I9" s="12"/>
      <c r="J9" s="12"/>
      <c r="K9" s="12"/>
      <c r="L9" s="17"/>
    </row>
    <row r="10" spans="1:12">
      <c r="A10" s="12" t="s">
        <v>18</v>
      </c>
      <c r="B10" s="13">
        <v>0</v>
      </c>
      <c r="C10" s="13">
        <v>14</v>
      </c>
      <c r="D10" s="13">
        <v>0</v>
      </c>
      <c r="E10" s="13">
        <v>94</v>
      </c>
      <c r="F10" s="13">
        <v>144</v>
      </c>
      <c r="G10" s="13">
        <f>SUM(E10:F10)</f>
        <v>238</v>
      </c>
      <c r="H10" s="14">
        <v>1436</v>
      </c>
      <c r="I10" s="15">
        <v>3547</v>
      </c>
      <c r="J10" s="13">
        <v>6</v>
      </c>
      <c r="K10" s="13">
        <v>729</v>
      </c>
      <c r="L10" s="16">
        <f>(21.38*K10)</f>
        <v>15586.019999999999</v>
      </c>
    </row>
    <row r="11" spans="1:12">
      <c r="A11" s="12"/>
      <c r="B11" s="13"/>
      <c r="C11" s="13"/>
      <c r="D11" s="13"/>
      <c r="E11" s="13"/>
      <c r="F11" s="13"/>
      <c r="G11" s="13"/>
      <c r="H11" s="18"/>
      <c r="I11" s="13"/>
      <c r="J11" s="12"/>
      <c r="K11" s="12"/>
      <c r="L11" s="17"/>
    </row>
    <row r="12" spans="1:12">
      <c r="A12" s="12" t="s">
        <v>37</v>
      </c>
      <c r="B12" s="13">
        <v>2</v>
      </c>
      <c r="C12" s="13">
        <v>37</v>
      </c>
      <c r="D12" s="13">
        <v>9</v>
      </c>
      <c r="E12" s="13">
        <v>205</v>
      </c>
      <c r="F12" s="13">
        <v>399</v>
      </c>
      <c r="G12" s="13">
        <f>SUM(E12:F12)</f>
        <v>604</v>
      </c>
      <c r="H12" s="14">
        <v>2015</v>
      </c>
      <c r="I12" s="15">
        <v>7252</v>
      </c>
      <c r="J12" s="13">
        <v>21</v>
      </c>
      <c r="K12" s="13">
        <v>391</v>
      </c>
      <c r="L12" s="16">
        <f>(21.38*K12)</f>
        <v>8359.58</v>
      </c>
    </row>
    <row r="13" spans="1:12">
      <c r="A13" s="12"/>
      <c r="B13" s="13"/>
      <c r="C13" s="13"/>
      <c r="D13" s="13"/>
      <c r="E13" s="13"/>
      <c r="F13" s="13"/>
      <c r="G13" s="13"/>
      <c r="H13" s="18"/>
      <c r="I13" s="13"/>
      <c r="J13" s="13"/>
      <c r="K13" s="13"/>
      <c r="L13" s="18"/>
    </row>
    <row r="14" spans="1:12">
      <c r="A14" s="12" t="s">
        <v>19</v>
      </c>
      <c r="B14" s="13">
        <f>SUM(B6:B12)</f>
        <v>6</v>
      </c>
      <c r="C14" s="13">
        <f>SUM(C6:C12)</f>
        <v>116</v>
      </c>
      <c r="D14" s="13">
        <f>SUM(D6:D12)</f>
        <v>28</v>
      </c>
      <c r="E14" s="13">
        <f>SUM(E6:E12)</f>
        <v>1295</v>
      </c>
      <c r="F14" s="13">
        <f>SUM(F6:F12)</f>
        <v>1567</v>
      </c>
      <c r="G14" s="13">
        <f>SUM(E14:F14)</f>
        <v>2862</v>
      </c>
      <c r="H14" s="14">
        <f>SUM(H6:H12)</f>
        <v>15021</v>
      </c>
      <c r="I14" s="19">
        <f>SUM(I6:I12)</f>
        <v>30158</v>
      </c>
      <c r="J14" s="13">
        <f>SUM(J6:J12)</f>
        <v>76</v>
      </c>
      <c r="K14" s="13">
        <f>SUM(K6:K12)</f>
        <v>2632</v>
      </c>
      <c r="L14" s="20">
        <f>SUM(L6:L12)</f>
        <v>56272.159999999996</v>
      </c>
    </row>
    <row r="15" spans="1:12">
      <c r="H15" s="5"/>
    </row>
    <row r="16" spans="1:12">
      <c r="H16" s="5"/>
    </row>
    <row r="17" spans="1:11">
      <c r="A17" s="21" t="s">
        <v>20</v>
      </c>
      <c r="B17" s="22"/>
      <c r="C17" s="22"/>
      <c r="D17" s="22"/>
      <c r="E17" s="22"/>
      <c r="F17" s="22"/>
      <c r="G17" s="22"/>
      <c r="H17" s="5"/>
    </row>
    <row r="18" spans="1:11">
      <c r="A18" s="23" t="s">
        <v>21</v>
      </c>
      <c r="H18" s="5"/>
    </row>
    <row r="19" spans="1:11">
      <c r="A19" t="s">
        <v>22</v>
      </c>
      <c r="H19" s="5"/>
    </row>
    <row r="21" spans="1:11">
      <c r="A21" t="s">
        <v>23</v>
      </c>
    </row>
    <row r="23" spans="1:11">
      <c r="C23" s="29" t="s">
        <v>24</v>
      </c>
      <c r="D23" s="30"/>
      <c r="G23" s="34" t="s">
        <v>36</v>
      </c>
      <c r="H23" s="35"/>
      <c r="I23" s="35"/>
      <c r="J23" s="30"/>
      <c r="K23" s="33">
        <v>2410</v>
      </c>
    </row>
    <row r="24" spans="1:11">
      <c r="C24" s="31" t="s">
        <v>25</v>
      </c>
      <c r="D24" s="32">
        <v>4346</v>
      </c>
    </row>
    <row r="25" spans="1:11">
      <c r="C25" s="12" t="s">
        <v>26</v>
      </c>
      <c r="D25" s="33">
        <v>4340</v>
      </c>
    </row>
    <row r="26" spans="1:11">
      <c r="C26" s="31" t="s">
        <v>27</v>
      </c>
      <c r="D26" s="32">
        <v>4119</v>
      </c>
    </row>
    <row r="27" spans="1:11">
      <c r="C27" s="12" t="s">
        <v>28</v>
      </c>
      <c r="D27" s="33">
        <v>2965</v>
      </c>
    </row>
    <row r="28" spans="1:11">
      <c r="C28" s="31" t="s">
        <v>29</v>
      </c>
      <c r="D28" s="32">
        <v>1881</v>
      </c>
    </row>
    <row r="29" spans="1:11">
      <c r="C29" s="12" t="s">
        <v>30</v>
      </c>
      <c r="D29" s="33">
        <v>1791</v>
      </c>
    </row>
    <row r="30" spans="1:11">
      <c r="C30" s="31" t="s">
        <v>31</v>
      </c>
      <c r="D30" s="32">
        <v>1412</v>
      </c>
    </row>
    <row r="31" spans="1:11">
      <c r="C31" s="12" t="s">
        <v>32</v>
      </c>
      <c r="D31" s="33">
        <v>1400</v>
      </c>
    </row>
    <row r="32" spans="1:11">
      <c r="C32" s="31" t="s">
        <v>33</v>
      </c>
      <c r="D32" s="32">
        <v>1266</v>
      </c>
    </row>
    <row r="33" spans="3:4">
      <c r="C33" s="12" t="s">
        <v>34</v>
      </c>
      <c r="D33" s="33">
        <v>1223</v>
      </c>
    </row>
    <row r="34" spans="3:4">
      <c r="C34" s="31" t="s">
        <v>35</v>
      </c>
      <c r="D34" s="32">
        <v>1040</v>
      </c>
    </row>
  </sheetData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2012-01-13T21:52:15Z</cp:lastPrinted>
  <dcterms:created xsi:type="dcterms:W3CDTF">2012-01-13T21:49:07Z</dcterms:created>
  <dcterms:modified xsi:type="dcterms:W3CDTF">2012-02-10T00:44:24Z</dcterms:modified>
</cp:coreProperties>
</file>